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bhavik\Downloads\"/>
    </mc:Choice>
  </mc:AlternateContent>
  <xr:revisionPtr revIDLastSave="0" documentId="8_{266EC941-1CB0-4F34-A273-CA475E6AB9B1}" xr6:coauthVersionLast="47" xr6:coauthVersionMax="47" xr10:uidLastSave="{00000000-0000-0000-0000-000000000000}"/>
  <bookViews>
    <workbookView xWindow="28680" yWindow="-120" windowWidth="29040" windowHeight="15720" xr2:uid="{B8EBE9E5-AA38-4AE3-889F-04E3F61EDE40}"/>
  </bookViews>
  <sheets>
    <sheet name="Kap GZ" sheetId="1" r:id="rId1"/>
  </sheets>
  <definedNames>
    <definedName name="_xlnm.Print_Area" localSheetId="0">'Kap GZ'!$A$1:$I$69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0" i="1" l="1"/>
  <c r="H11" i="1"/>
  <c r="H12" i="1"/>
  <c r="H8" i="1"/>
  <c r="H7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5" i="1"/>
  <c r="B6" i="1"/>
  <c r="B7" i="1"/>
  <c r="B8" i="1"/>
  <c r="B9" i="1"/>
  <c r="B10" i="1"/>
  <c r="B11" i="1"/>
  <c r="B12" i="1"/>
  <c r="B13" i="1"/>
  <c r="B15" i="1"/>
  <c r="B16" i="1"/>
  <c r="B17" i="1"/>
  <c r="B18" i="1"/>
  <c r="B19" i="1"/>
  <c r="B20" i="1"/>
  <c r="B21" i="1"/>
  <c r="B22" i="1"/>
  <c r="B23" i="1"/>
  <c r="B24" i="1"/>
  <c r="B25" i="1"/>
  <c r="B26" i="1"/>
  <c r="B27" i="1"/>
  <c r="B28" i="1"/>
  <c r="B29" i="1"/>
  <c r="B30" i="1"/>
  <c r="B31" i="1"/>
  <c r="B32" i="1"/>
  <c r="B33" i="1"/>
  <c r="B34" i="1"/>
  <c r="B35" i="1"/>
  <c r="B36" i="1"/>
  <c r="B37" i="1"/>
  <c r="B38" i="1"/>
  <c r="B39" i="1"/>
  <c r="B40" i="1"/>
  <c r="B41" i="1"/>
  <c r="B42" i="1"/>
  <c r="B43" i="1"/>
  <c r="B44" i="1"/>
  <c r="B45" i="1"/>
  <c r="B46" i="1"/>
  <c r="B47" i="1"/>
  <c r="B48" i="1"/>
  <c r="B49" i="1"/>
  <c r="B50" i="1"/>
  <c r="B51" i="1"/>
  <c r="B52" i="1"/>
  <c r="B53" i="1"/>
  <c r="B54" i="1"/>
  <c r="B55" i="1"/>
  <c r="B56" i="1"/>
  <c r="B57" i="1"/>
  <c r="B58" i="1"/>
  <c r="B59" i="1"/>
  <c r="B60" i="1"/>
  <c r="B61" i="1"/>
  <c r="B62" i="1"/>
  <c r="B63" i="1"/>
  <c r="H15" i="1"/>
  <c r="H13" i="1"/>
  <c r="H16" i="1"/>
  <c r="H17" i="1"/>
  <c r="H18" i="1"/>
  <c r="H20" i="1"/>
  <c r="H22" i="1"/>
  <c r="H23" i="1"/>
  <c r="H24" i="1"/>
  <c r="H25" i="1"/>
  <c r="H26" i="1"/>
  <c r="H27" i="1"/>
  <c r="H28" i="1"/>
  <c r="H29" i="1"/>
  <c r="H32" i="1"/>
  <c r="H33" i="1"/>
  <c r="H34" i="1"/>
  <c r="H35" i="1"/>
  <c r="H37" i="1"/>
  <c r="H39" i="1"/>
  <c r="H42" i="1"/>
  <c r="H43" i="1"/>
  <c r="H45" i="1"/>
  <c r="H48" i="1"/>
  <c r="H49" i="1"/>
  <c r="H50" i="1"/>
  <c r="H52" i="1"/>
  <c r="H53" i="1"/>
  <c r="H54" i="1"/>
  <c r="H56" i="1"/>
  <c r="H59" i="1"/>
  <c r="H61" i="1"/>
  <c r="H62" i="1"/>
  <c r="H63" i="1"/>
</calcChain>
</file>

<file path=xl/sharedStrings.xml><?xml version="1.0" encoding="utf-8"?>
<sst xmlns="http://schemas.openxmlformats.org/spreadsheetml/2006/main" count="41" uniqueCount="41">
  <si>
    <t>VD</t>
  </si>
  <si>
    <t>SL</t>
  </si>
  <si>
    <t>Trek</t>
  </si>
  <si>
    <t>Laagmerk</t>
  </si>
  <si>
    <t>Hoogmerk</t>
  </si>
  <si>
    <t>Groep</t>
  </si>
  <si>
    <t>Maat</t>
  </si>
  <si>
    <t>Horizonbatterij</t>
  </si>
  <si>
    <t>Poot 1 (10 m hoog)</t>
  </si>
  <si>
    <t>Poot 3 (10 m hoog)</t>
  </si>
  <si>
    <t>Poot 4 (10 m hoog)</t>
  </si>
  <si>
    <t>Poot 5 (10 m hoog)</t>
  </si>
  <si>
    <t>Cyclorama (10 m hoog)</t>
  </si>
  <si>
    <t>Gaasdoek (10 m hoog)</t>
  </si>
  <si>
    <t>Fond (10 m hoog)</t>
  </si>
  <si>
    <t>Fries 2 (4 m hoog)</t>
  </si>
  <si>
    <t>Fries 3 (4 m hoog)</t>
  </si>
  <si>
    <t>Fries 4 (4 m hoog)</t>
  </si>
  <si>
    <t>Fries 5 (4 m hoog)</t>
  </si>
  <si>
    <t>Portaalbrug / KK</t>
  </si>
  <si>
    <t>Fries 1 (4 m hoog)</t>
  </si>
  <si>
    <t>Poot 2 (10 m hoog)</t>
  </si>
  <si>
    <t>Fries 6 (4 m hoog)</t>
  </si>
  <si>
    <t>Poot 6 (10 m hoog)</t>
  </si>
  <si>
    <t>Zijtrek L</t>
  </si>
  <si>
    <t>Zijtrek R</t>
  </si>
  <si>
    <t>Voordoek</t>
  </si>
  <si>
    <t>Kaphoogte 17,60 mtr</t>
  </si>
  <si>
    <t xml:space="preserve"> vanaf voorrand</t>
  </si>
  <si>
    <t>Merk  1</t>
  </si>
  <si>
    <t>Merk 2</t>
  </si>
  <si>
    <t>Roedelengte: 19,6m. Maximale snelheid trekken: 1,7 m/s</t>
  </si>
  <si>
    <t xml:space="preserve"> 37 ONTBREEKT / ABSENT</t>
  </si>
  <si>
    <t>42 ONTBREEKT / ABSENT</t>
  </si>
  <si>
    <t>47 ONTBREEKT / ABSENT</t>
  </si>
  <si>
    <t>51 ONTBREEKT / ABSENT</t>
  </si>
  <si>
    <t>53 ONTBREEKT / ABSENT</t>
  </si>
  <si>
    <t>56 ONTBREEKT / ABSENT</t>
  </si>
  <si>
    <t>1 ONTBREEKT / ABSENT</t>
  </si>
  <si>
    <r>
      <t xml:space="preserve">Omschrijving              </t>
    </r>
    <r>
      <rPr>
        <i/>
        <sz val="13"/>
        <rFont val="Arial"/>
        <family val="2"/>
      </rPr>
      <t>Theaer Castellum - Alphen a/d Rijn 6-2026</t>
    </r>
  </si>
  <si>
    <t>Maximale belasting; trekken 300kg, puntbelasting 150kg, puntlast uiteinde 50kg.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</si>
</sst>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8" formatCode="_-&quot;€&quot;\ * #,##0.00_-;_-&quot;€&quot;\ * #,##0.00\-;_-&quot;€&quot;\ * &quot;-&quot;??_-;_-@_-"/>
    <numFmt numFmtId="187" formatCode="0.0"/>
  </numFmts>
  <fonts count="8" x14ac:knownFonts="1">
    <font>
      <sz val="10"/>
      <name val="Arial"/>
    </font>
    <font>
      <sz val="10"/>
      <name val="Arial"/>
    </font>
    <font>
      <sz val="8"/>
      <name val="Arial"/>
    </font>
    <font>
      <sz val="13"/>
      <name val="Arial"/>
      <family val="2"/>
    </font>
    <font>
      <sz val="9"/>
      <name val="Arial"/>
      <family val="2"/>
    </font>
    <font>
      <sz val="11"/>
      <name val="Arial"/>
      <family val="2"/>
    </font>
    <font>
      <i/>
      <sz val="13"/>
      <name val="Arial"/>
      <family val="2"/>
    </font>
    <font>
      <sz val="11"/>
      <color theme="1" tint="0.249977111117893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178" fontId="1" fillId="0" borderId="0" applyFont="0" applyFill="0" applyBorder="0" applyAlignment="0" applyProtection="0"/>
  </cellStyleXfs>
  <cellXfs count="55">
    <xf numFmtId="0" fontId="0" fillId="0" borderId="0" xfId="0"/>
    <xf numFmtId="187" fontId="3" fillId="2" borderId="1" xfId="0" applyNumberFormat="1" applyFont="1" applyFill="1" applyBorder="1"/>
    <xf numFmtId="0" fontId="3" fillId="2" borderId="1" xfId="0" applyFont="1" applyFill="1" applyBorder="1" applyAlignment="1">
      <alignment horizontal="center"/>
    </xf>
    <xf numFmtId="178" fontId="3" fillId="0" borderId="1" xfId="1" applyFont="1" applyBorder="1"/>
    <xf numFmtId="0" fontId="4" fillId="0" borderId="1" xfId="0" applyFont="1" applyBorder="1"/>
    <xf numFmtId="0" fontId="4" fillId="0" borderId="1" xfId="0" applyFont="1" applyBorder="1" applyAlignment="1">
      <alignment horizontal="center" wrapText="1"/>
    </xf>
    <xf numFmtId="0" fontId="3" fillId="0" borderId="0" xfId="0" applyFont="1"/>
    <xf numFmtId="2" fontId="3" fillId="2" borderId="1" xfId="0" applyNumberFormat="1" applyFont="1" applyFill="1" applyBorder="1"/>
    <xf numFmtId="0" fontId="3" fillId="0" borderId="1" xfId="0" applyFont="1" applyFill="1" applyBorder="1"/>
    <xf numFmtId="0" fontId="3" fillId="0" borderId="1" xfId="0" applyFont="1" applyBorder="1"/>
    <xf numFmtId="0" fontId="3" fillId="0" borderId="2" xfId="0" applyFont="1" applyBorder="1"/>
    <xf numFmtId="2" fontId="3" fillId="0" borderId="1" xfId="0" applyNumberFormat="1" applyFont="1" applyBorder="1"/>
    <xf numFmtId="0" fontId="3" fillId="3" borderId="0" xfId="0" applyFont="1" applyFill="1"/>
    <xf numFmtId="0" fontId="3" fillId="4" borderId="1" xfId="0" applyFont="1" applyFill="1" applyBorder="1"/>
    <xf numFmtId="0" fontId="3" fillId="4" borderId="2" xfId="0" applyFont="1" applyFill="1" applyBorder="1"/>
    <xf numFmtId="2" fontId="3" fillId="4" borderId="1" xfId="0" applyNumberFormat="1" applyFont="1" applyFill="1" applyBorder="1"/>
    <xf numFmtId="0" fontId="3" fillId="0" borderId="2" xfId="0" applyFont="1" applyFill="1" applyBorder="1"/>
    <xf numFmtId="2" fontId="3" fillId="2" borderId="2" xfId="0" applyNumberFormat="1" applyFont="1" applyFill="1" applyBorder="1"/>
    <xf numFmtId="0" fontId="3" fillId="2" borderId="3" xfId="0" applyFont="1" applyFill="1" applyBorder="1" applyAlignment="1">
      <alignment horizontal="center"/>
    </xf>
    <xf numFmtId="0" fontId="3" fillId="0" borderId="3" xfId="0" applyFont="1" applyBorder="1"/>
    <xf numFmtId="2" fontId="3" fillId="2" borderId="3" xfId="0" applyNumberFormat="1" applyFont="1" applyFill="1" applyBorder="1"/>
    <xf numFmtId="0" fontId="3" fillId="0" borderId="4" xfId="0" applyFont="1" applyBorder="1"/>
    <xf numFmtId="187" fontId="3" fillId="2" borderId="0" xfId="0" applyNumberFormat="1" applyFont="1" applyFill="1"/>
    <xf numFmtId="0" fontId="3" fillId="2" borderId="0" xfId="0" applyFont="1" applyFill="1" applyAlignment="1">
      <alignment horizontal="center"/>
    </xf>
    <xf numFmtId="2" fontId="3" fillId="5" borderId="1" xfId="0" applyNumberFormat="1" applyFont="1" applyFill="1" applyBorder="1"/>
    <xf numFmtId="0" fontId="3" fillId="5" borderId="1" xfId="0" applyFont="1" applyFill="1" applyBorder="1" applyAlignment="1">
      <alignment horizontal="center"/>
    </xf>
    <xf numFmtId="0" fontId="3" fillId="5" borderId="1" xfId="0" applyFont="1" applyFill="1" applyBorder="1"/>
    <xf numFmtId="0" fontId="3" fillId="5" borderId="2" xfId="0" applyFont="1" applyFill="1" applyBorder="1"/>
    <xf numFmtId="0" fontId="3" fillId="5" borderId="0" xfId="0" applyFont="1" applyFill="1"/>
    <xf numFmtId="0" fontId="3" fillId="5" borderId="5" xfId="0" applyFont="1" applyFill="1" applyBorder="1" applyAlignment="1">
      <alignment horizontal="center"/>
    </xf>
    <xf numFmtId="0" fontId="3" fillId="5" borderId="5" xfId="0" applyFont="1" applyFill="1" applyBorder="1"/>
    <xf numFmtId="0" fontId="3" fillId="5" borderId="6" xfId="0" applyFont="1" applyFill="1" applyBorder="1"/>
    <xf numFmtId="2" fontId="3" fillId="2" borderId="7" xfId="0" applyNumberFormat="1" applyFont="1" applyFill="1" applyBorder="1"/>
    <xf numFmtId="0" fontId="3" fillId="2" borderId="7" xfId="0" applyFont="1" applyFill="1" applyBorder="1" applyAlignment="1">
      <alignment horizontal="center"/>
    </xf>
    <xf numFmtId="0" fontId="3" fillId="0" borderId="7" xfId="0" applyFont="1" applyBorder="1"/>
    <xf numFmtId="0" fontId="3" fillId="0" borderId="8" xfId="0" applyFont="1" applyBorder="1"/>
    <xf numFmtId="2" fontId="3" fillId="2" borderId="8" xfId="0" applyNumberFormat="1" applyFont="1" applyFill="1" applyBorder="1"/>
    <xf numFmtId="2" fontId="5" fillId="5" borderId="1" xfId="0" applyNumberFormat="1" applyFont="1" applyFill="1" applyBorder="1"/>
    <xf numFmtId="0" fontId="5" fillId="5" borderId="1" xfId="0" applyFont="1" applyFill="1" applyBorder="1" applyAlignment="1">
      <alignment horizontal="center"/>
    </xf>
    <xf numFmtId="0" fontId="7" fillId="5" borderId="1" xfId="0" applyFont="1" applyFill="1" applyBorder="1" applyAlignment="1">
      <alignment horizontal="right"/>
    </xf>
    <xf numFmtId="0" fontId="5" fillId="5" borderId="1" xfId="0" applyFont="1" applyFill="1" applyBorder="1"/>
    <xf numFmtId="0" fontId="5" fillId="5" borderId="2" xfId="0" applyFont="1" applyFill="1" applyBorder="1"/>
    <xf numFmtId="0" fontId="5" fillId="5" borderId="0" xfId="0" applyFont="1" applyFill="1"/>
    <xf numFmtId="187" fontId="3" fillId="0" borderId="9" xfId="0" applyNumberFormat="1" applyFont="1" applyBorder="1" applyAlignment="1">
      <alignment horizontal="center"/>
    </xf>
    <xf numFmtId="187" fontId="3" fillId="0" borderId="10" xfId="0" applyNumberFormat="1" applyFont="1" applyBorder="1" applyAlignment="1">
      <alignment horizontal="center"/>
    </xf>
    <xf numFmtId="187" fontId="3" fillId="0" borderId="11" xfId="0" applyNumberFormat="1" applyFont="1" applyBorder="1" applyAlignment="1">
      <alignment horizontal="center"/>
    </xf>
    <xf numFmtId="187" fontId="3" fillId="0" borderId="12" xfId="0" applyNumberFormat="1" applyFont="1" applyBorder="1" applyAlignment="1">
      <alignment horizontal="center"/>
    </xf>
    <xf numFmtId="187" fontId="3" fillId="0" borderId="8" xfId="0" applyNumberFormat="1" applyFont="1" applyBorder="1" applyAlignment="1">
      <alignment horizontal="center"/>
    </xf>
    <xf numFmtId="187" fontId="3" fillId="0" borderId="13" xfId="0" applyNumberFormat="1" applyFont="1" applyBorder="1" applyAlignment="1">
      <alignment horizontal="center"/>
    </xf>
    <xf numFmtId="187" fontId="3" fillId="2" borderId="6" xfId="0" applyNumberFormat="1" applyFont="1" applyFill="1" applyBorder="1" applyAlignment="1">
      <alignment horizontal="center"/>
    </xf>
    <xf numFmtId="187" fontId="3" fillId="2" borderId="14" xfId="0" applyNumberFormat="1" applyFont="1" applyFill="1" applyBorder="1" applyAlignment="1">
      <alignment horizontal="center"/>
    </xf>
    <xf numFmtId="187" fontId="3" fillId="2" borderId="15" xfId="0" applyNumberFormat="1" applyFont="1" applyFill="1" applyBorder="1" applyAlignment="1">
      <alignment horizontal="center"/>
    </xf>
    <xf numFmtId="2" fontId="3" fillId="0" borderId="1" xfId="0" applyNumberFormat="1" applyFont="1" applyFill="1" applyBorder="1"/>
    <xf numFmtId="0" fontId="3" fillId="0" borderId="1" xfId="0" applyFont="1" applyFill="1" applyBorder="1" applyAlignment="1">
      <alignment horizontal="center"/>
    </xf>
    <xf numFmtId="0" fontId="3" fillId="0" borderId="0" xfId="0" applyFont="1" applyFill="1"/>
  </cellXfs>
  <cellStyles count="2">
    <cellStyle name="Standaard" xfId="0" builtinId="0"/>
    <cellStyle name="Valuta" xfId="1" builtinId="4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DB3B67-0677-47FF-948A-452E1C85041C}">
  <dimension ref="A1:I69"/>
  <sheetViews>
    <sheetView tabSelected="1" showWhiteSpace="0" view="pageLayout" zoomScale="85" zoomScaleNormal="95" zoomScalePageLayoutView="85" workbookViewId="0">
      <selection activeCell="E70" sqref="E70"/>
    </sheetView>
  </sheetViews>
  <sheetFormatPr defaultColWidth="11.42578125" defaultRowHeight="16.5" x14ac:dyDescent="0.25"/>
  <cols>
    <col min="1" max="1" width="10" style="22" customWidth="1"/>
    <col min="2" max="2" width="6" style="23" bestFit="1" customWidth="1"/>
    <col min="3" max="3" width="72" style="6" customWidth="1"/>
    <col min="4" max="5" width="8.140625" style="6" customWidth="1"/>
    <col min="6" max="8" width="8" style="6" customWidth="1"/>
    <col min="9" max="9" width="5.85546875" style="6" bestFit="1" customWidth="1"/>
    <col min="10" max="16384" width="11.42578125" style="6"/>
  </cols>
  <sheetData>
    <row r="1" spans="1:9" ht="24.75" x14ac:dyDescent="0.25">
      <c r="A1" s="1" t="s">
        <v>6</v>
      </c>
      <c r="B1" s="2" t="s">
        <v>2</v>
      </c>
      <c r="C1" s="3" t="s">
        <v>39</v>
      </c>
      <c r="D1" s="4" t="s">
        <v>3</v>
      </c>
      <c r="E1" s="4" t="s">
        <v>4</v>
      </c>
      <c r="F1" s="4" t="s">
        <v>29</v>
      </c>
      <c r="G1" s="4" t="s">
        <v>30</v>
      </c>
      <c r="H1" s="5" t="s">
        <v>28</v>
      </c>
      <c r="I1" s="4" t="s">
        <v>5</v>
      </c>
    </row>
    <row r="2" spans="1:9" s="28" customFormat="1" x14ac:dyDescent="0.25">
      <c r="A2" s="24">
        <v>-1.7</v>
      </c>
      <c r="B2" s="29" t="s">
        <v>0</v>
      </c>
      <c r="C2" s="30" t="s">
        <v>26</v>
      </c>
      <c r="D2" s="30"/>
      <c r="E2" s="31"/>
      <c r="F2" s="26"/>
      <c r="G2" s="26"/>
      <c r="H2" s="24">
        <v>0.55000000000000004</v>
      </c>
      <c r="I2" s="26"/>
    </row>
    <row r="3" spans="1:9" x14ac:dyDescent="0.25">
      <c r="A3" s="7">
        <v>-1.4</v>
      </c>
      <c r="B3" s="2" t="s">
        <v>1</v>
      </c>
      <c r="C3" s="8"/>
      <c r="D3" s="9"/>
      <c r="E3" s="10"/>
      <c r="F3" s="9"/>
      <c r="G3" s="9"/>
      <c r="H3" s="11">
        <v>0.8</v>
      </c>
      <c r="I3" s="9"/>
    </row>
    <row r="4" spans="1:9" s="28" customFormat="1" x14ac:dyDescent="0.25">
      <c r="A4" s="24">
        <v>0</v>
      </c>
      <c r="B4" s="25"/>
      <c r="C4" s="26" t="s">
        <v>19</v>
      </c>
      <c r="D4" s="26"/>
      <c r="E4" s="27"/>
      <c r="F4" s="26"/>
      <c r="G4" s="26"/>
      <c r="H4" s="24">
        <v>2.2999999999999998</v>
      </c>
      <c r="I4" s="26"/>
    </row>
    <row r="5" spans="1:9" s="42" customFormat="1" ht="12.75" customHeight="1" x14ac:dyDescent="0.2">
      <c r="A5" s="37">
        <f>A6-0.2</f>
        <v>9.9999999999999978E-2</v>
      </c>
      <c r="B5" s="38">
        <v>1</v>
      </c>
      <c r="C5" s="39" t="s">
        <v>38</v>
      </c>
      <c r="D5" s="40"/>
      <c r="E5" s="41"/>
      <c r="F5" s="40"/>
      <c r="G5" s="40"/>
      <c r="H5" s="37"/>
      <c r="I5" s="40"/>
    </row>
    <row r="6" spans="1:9" x14ac:dyDescent="0.25">
      <c r="A6" s="7">
        <v>0.3</v>
      </c>
      <c r="B6" s="2">
        <f>B5+1</f>
        <v>2</v>
      </c>
      <c r="C6" s="8" t="s">
        <v>20</v>
      </c>
      <c r="D6" s="9"/>
      <c r="E6" s="10"/>
      <c r="F6" s="9"/>
      <c r="G6" s="9"/>
      <c r="H6" s="11">
        <v>2.6</v>
      </c>
      <c r="I6" s="9"/>
    </row>
    <row r="7" spans="1:9" x14ac:dyDescent="0.25">
      <c r="A7" s="7">
        <f>A6+0.2</f>
        <v>0.5</v>
      </c>
      <c r="B7" s="2">
        <f t="shared" ref="B7:B63" si="0">B6+1</f>
        <v>3</v>
      </c>
      <c r="C7" s="8" t="s">
        <v>8</v>
      </c>
      <c r="D7" s="9"/>
      <c r="E7" s="10"/>
      <c r="F7" s="9"/>
      <c r="G7" s="9"/>
      <c r="H7" s="11">
        <f>H8-0.2</f>
        <v>2.8</v>
      </c>
      <c r="I7" s="9"/>
    </row>
    <row r="8" spans="1:9" x14ac:dyDescent="0.25">
      <c r="A8" s="7">
        <f t="shared" ref="A8:A63" si="1">A7+0.2</f>
        <v>0.7</v>
      </c>
      <c r="B8" s="2">
        <f t="shared" si="0"/>
        <v>4</v>
      </c>
      <c r="D8" s="9"/>
      <c r="E8" s="10"/>
      <c r="F8" s="9"/>
      <c r="G8" s="9"/>
      <c r="H8" s="11">
        <f>H9-0.2</f>
        <v>3</v>
      </c>
      <c r="I8" s="9"/>
    </row>
    <row r="9" spans="1:9" x14ac:dyDescent="0.25">
      <c r="A9" s="7">
        <f t="shared" si="1"/>
        <v>0.89999999999999991</v>
      </c>
      <c r="B9" s="2">
        <f t="shared" si="0"/>
        <v>5</v>
      </c>
      <c r="C9" s="8"/>
      <c r="D9" s="9"/>
      <c r="E9" s="10"/>
      <c r="F9" s="9"/>
      <c r="G9" s="9"/>
      <c r="H9" s="11">
        <v>3.2</v>
      </c>
      <c r="I9" s="9"/>
    </row>
    <row r="10" spans="1:9" x14ac:dyDescent="0.25">
      <c r="A10" s="7">
        <f t="shared" si="1"/>
        <v>1.0999999999999999</v>
      </c>
      <c r="B10" s="2">
        <f t="shared" si="0"/>
        <v>6</v>
      </c>
      <c r="C10" s="8"/>
      <c r="D10" s="9"/>
      <c r="E10" s="10"/>
      <c r="F10" s="9"/>
      <c r="G10" s="9"/>
      <c r="H10" s="11">
        <f>H9+0.2</f>
        <v>3.4000000000000004</v>
      </c>
      <c r="I10" s="9"/>
    </row>
    <row r="11" spans="1:9" x14ac:dyDescent="0.25">
      <c r="A11" s="7">
        <f t="shared" si="1"/>
        <v>1.2999999999999998</v>
      </c>
      <c r="B11" s="2">
        <f t="shared" si="0"/>
        <v>7</v>
      </c>
      <c r="C11" s="8"/>
      <c r="D11" s="9"/>
      <c r="E11" s="10"/>
      <c r="F11" s="9"/>
      <c r="G11" s="9"/>
      <c r="H11" s="11">
        <f t="shared" ref="H11:H18" si="2">H10+0.2</f>
        <v>3.6000000000000005</v>
      </c>
      <c r="I11" s="9"/>
    </row>
    <row r="12" spans="1:9" x14ac:dyDescent="0.25">
      <c r="A12" s="7">
        <f t="shared" si="1"/>
        <v>1.4999999999999998</v>
      </c>
      <c r="B12" s="2">
        <f t="shared" si="0"/>
        <v>8</v>
      </c>
      <c r="C12" s="8" t="s">
        <v>15</v>
      </c>
      <c r="D12" s="9"/>
      <c r="E12" s="10"/>
      <c r="F12" s="9"/>
      <c r="G12" s="9"/>
      <c r="H12" s="11">
        <f t="shared" si="2"/>
        <v>3.8000000000000007</v>
      </c>
      <c r="I12" s="9"/>
    </row>
    <row r="13" spans="1:9" x14ac:dyDescent="0.25">
      <c r="A13" s="7">
        <f t="shared" si="1"/>
        <v>1.6999999999999997</v>
      </c>
      <c r="B13" s="2">
        <f t="shared" si="0"/>
        <v>9</v>
      </c>
      <c r="C13" s="8" t="s">
        <v>21</v>
      </c>
      <c r="D13" s="9"/>
      <c r="E13" s="10"/>
      <c r="F13" s="9"/>
      <c r="G13" s="9"/>
      <c r="H13" s="11">
        <f t="shared" si="2"/>
        <v>4.0000000000000009</v>
      </c>
      <c r="I13" s="9"/>
    </row>
    <row r="14" spans="1:9" s="12" customFormat="1" x14ac:dyDescent="0.25">
      <c r="A14" s="7">
        <f t="shared" si="1"/>
        <v>1.8999999999999997</v>
      </c>
      <c r="B14" s="2">
        <v>10</v>
      </c>
      <c r="C14" s="13"/>
      <c r="D14" s="13"/>
      <c r="E14" s="14"/>
      <c r="F14" s="13"/>
      <c r="G14" s="13"/>
      <c r="H14" s="15">
        <v>4.2</v>
      </c>
      <c r="I14" s="13"/>
    </row>
    <row r="15" spans="1:9" s="12" customFormat="1" x14ac:dyDescent="0.25">
      <c r="A15" s="7">
        <f t="shared" si="1"/>
        <v>2.0999999999999996</v>
      </c>
      <c r="B15" s="2">
        <f t="shared" si="0"/>
        <v>11</v>
      </c>
      <c r="C15" s="8"/>
      <c r="D15" s="8"/>
      <c r="E15" s="16"/>
      <c r="F15" s="8"/>
      <c r="G15" s="8"/>
      <c r="H15" s="11">
        <f>H12+0.6</f>
        <v>4.4000000000000004</v>
      </c>
      <c r="I15" s="8"/>
    </row>
    <row r="16" spans="1:9" x14ac:dyDescent="0.25">
      <c r="A16" s="7">
        <f t="shared" si="1"/>
        <v>2.2999999999999998</v>
      </c>
      <c r="B16" s="2">
        <f t="shared" si="0"/>
        <v>12</v>
      </c>
      <c r="C16" s="9"/>
      <c r="D16" s="9"/>
      <c r="E16" s="10"/>
      <c r="F16" s="9"/>
      <c r="G16" s="9"/>
      <c r="H16" s="11">
        <f>H13+0.6</f>
        <v>4.6000000000000005</v>
      </c>
      <c r="I16" s="9"/>
    </row>
    <row r="17" spans="1:9" x14ac:dyDescent="0.25">
      <c r="A17" s="7">
        <f t="shared" si="1"/>
        <v>2.5</v>
      </c>
      <c r="B17" s="2">
        <f t="shared" si="0"/>
        <v>13</v>
      </c>
      <c r="C17" s="9"/>
      <c r="D17" s="9"/>
      <c r="E17" s="10"/>
      <c r="F17" s="9"/>
      <c r="G17" s="9"/>
      <c r="H17" s="11">
        <f t="shared" si="2"/>
        <v>4.8000000000000007</v>
      </c>
      <c r="I17" s="9"/>
    </row>
    <row r="18" spans="1:9" x14ac:dyDescent="0.25">
      <c r="A18" s="7">
        <f t="shared" si="1"/>
        <v>2.7</v>
      </c>
      <c r="B18" s="2">
        <f t="shared" si="0"/>
        <v>14</v>
      </c>
      <c r="C18" s="9"/>
      <c r="D18" s="9"/>
      <c r="E18" s="10"/>
      <c r="F18" s="9"/>
      <c r="G18" s="9"/>
      <c r="H18" s="11">
        <f t="shared" si="2"/>
        <v>5.0000000000000009</v>
      </c>
      <c r="I18" s="9"/>
    </row>
    <row r="19" spans="1:9" s="12" customFormat="1" x14ac:dyDescent="0.25">
      <c r="A19" s="7">
        <f t="shared" si="1"/>
        <v>2.9000000000000004</v>
      </c>
      <c r="B19" s="2">
        <f t="shared" si="0"/>
        <v>15</v>
      </c>
      <c r="C19" s="13"/>
      <c r="D19" s="13"/>
      <c r="E19" s="14"/>
      <c r="F19" s="13"/>
      <c r="G19" s="13"/>
      <c r="H19" s="15">
        <v>5.2</v>
      </c>
      <c r="I19" s="13"/>
    </row>
    <row r="20" spans="1:9" x14ac:dyDescent="0.25">
      <c r="A20" s="7">
        <f t="shared" si="1"/>
        <v>3.1000000000000005</v>
      </c>
      <c r="B20" s="2">
        <f t="shared" si="0"/>
        <v>16</v>
      </c>
      <c r="C20" s="8"/>
      <c r="D20" s="9"/>
      <c r="E20" s="10"/>
      <c r="F20" s="9"/>
      <c r="G20" s="9"/>
      <c r="H20" s="7">
        <f>H18+0.4</f>
        <v>5.4000000000000012</v>
      </c>
      <c r="I20" s="9"/>
    </row>
    <row r="21" spans="1:9" s="12" customFormat="1" x14ac:dyDescent="0.25">
      <c r="A21" s="7">
        <f t="shared" si="1"/>
        <v>3.3000000000000007</v>
      </c>
      <c r="B21" s="2">
        <f t="shared" si="0"/>
        <v>17</v>
      </c>
      <c r="C21" s="13"/>
      <c r="D21" s="13"/>
      <c r="E21" s="14"/>
      <c r="F21" s="13"/>
      <c r="G21" s="13"/>
      <c r="H21" s="15">
        <v>5.6</v>
      </c>
      <c r="I21" s="13"/>
    </row>
    <row r="22" spans="1:9" x14ac:dyDescent="0.25">
      <c r="A22" s="7">
        <f t="shared" si="1"/>
        <v>3.5000000000000009</v>
      </c>
      <c r="B22" s="2">
        <f t="shared" si="0"/>
        <v>18</v>
      </c>
      <c r="C22" s="8" t="s">
        <v>16</v>
      </c>
      <c r="D22" s="9"/>
      <c r="E22" s="10"/>
      <c r="F22" s="9"/>
      <c r="G22" s="9"/>
      <c r="H22" s="7">
        <f>H20+0.4</f>
        <v>5.8000000000000016</v>
      </c>
      <c r="I22" s="9"/>
    </row>
    <row r="23" spans="1:9" x14ac:dyDescent="0.25">
      <c r="A23" s="7">
        <f t="shared" si="1"/>
        <v>3.7000000000000011</v>
      </c>
      <c r="B23" s="2">
        <f t="shared" si="0"/>
        <v>19</v>
      </c>
      <c r="C23" s="8" t="s">
        <v>9</v>
      </c>
      <c r="D23" s="9"/>
      <c r="E23" s="10"/>
      <c r="F23" s="9"/>
      <c r="G23" s="9"/>
      <c r="H23" s="7">
        <f t="shared" ref="H23:H29" si="3">H22+0.2</f>
        <v>6.0000000000000018</v>
      </c>
      <c r="I23" s="9"/>
    </row>
    <row r="24" spans="1:9" x14ac:dyDescent="0.25">
      <c r="A24" s="7">
        <f t="shared" si="1"/>
        <v>3.9000000000000012</v>
      </c>
      <c r="B24" s="2">
        <f t="shared" si="0"/>
        <v>20</v>
      </c>
      <c r="C24" s="9"/>
      <c r="D24" s="9"/>
      <c r="E24" s="10"/>
      <c r="F24" s="9"/>
      <c r="G24" s="9"/>
      <c r="H24" s="7">
        <f t="shared" si="3"/>
        <v>6.200000000000002</v>
      </c>
      <c r="I24" s="9"/>
    </row>
    <row r="25" spans="1:9" x14ac:dyDescent="0.25">
      <c r="A25" s="7">
        <f t="shared" si="1"/>
        <v>4.1000000000000014</v>
      </c>
      <c r="B25" s="2">
        <f t="shared" si="0"/>
        <v>21</v>
      </c>
      <c r="C25" s="9"/>
      <c r="D25" s="9"/>
      <c r="E25" s="10"/>
      <c r="F25" s="9"/>
      <c r="G25" s="9"/>
      <c r="H25" s="7">
        <f t="shared" si="3"/>
        <v>6.4000000000000021</v>
      </c>
      <c r="I25" s="9"/>
    </row>
    <row r="26" spans="1:9" s="12" customFormat="1" x14ac:dyDescent="0.25">
      <c r="A26" s="7">
        <f t="shared" si="1"/>
        <v>4.3000000000000016</v>
      </c>
      <c r="B26" s="2">
        <f t="shared" si="0"/>
        <v>22</v>
      </c>
      <c r="C26" s="13"/>
      <c r="D26" s="13"/>
      <c r="E26" s="14"/>
      <c r="F26" s="13"/>
      <c r="G26" s="13"/>
      <c r="H26" s="15">
        <f t="shared" si="3"/>
        <v>6.6000000000000023</v>
      </c>
      <c r="I26" s="13"/>
    </row>
    <row r="27" spans="1:9" x14ac:dyDescent="0.25">
      <c r="A27" s="7">
        <f t="shared" si="1"/>
        <v>4.5000000000000018</v>
      </c>
      <c r="B27" s="2">
        <f t="shared" si="0"/>
        <v>23</v>
      </c>
      <c r="C27" s="8"/>
      <c r="D27" s="9"/>
      <c r="E27" s="10"/>
      <c r="F27" s="9"/>
      <c r="G27" s="9"/>
      <c r="H27" s="7">
        <f t="shared" si="3"/>
        <v>6.8000000000000025</v>
      </c>
      <c r="I27" s="9"/>
    </row>
    <row r="28" spans="1:9" s="12" customFormat="1" x14ac:dyDescent="0.25">
      <c r="A28" s="7">
        <f t="shared" si="1"/>
        <v>4.700000000000002</v>
      </c>
      <c r="B28" s="2">
        <f t="shared" si="0"/>
        <v>24</v>
      </c>
      <c r="C28" s="8"/>
      <c r="D28" s="8"/>
      <c r="E28" s="16"/>
      <c r="F28" s="8"/>
      <c r="G28" s="8"/>
      <c r="H28" s="7">
        <f t="shared" si="3"/>
        <v>7.0000000000000027</v>
      </c>
      <c r="I28" s="8"/>
    </row>
    <row r="29" spans="1:9" x14ac:dyDescent="0.25">
      <c r="A29" s="7">
        <f t="shared" si="1"/>
        <v>4.9000000000000021</v>
      </c>
      <c r="B29" s="2">
        <f t="shared" si="0"/>
        <v>25</v>
      </c>
      <c r="C29" s="8"/>
      <c r="D29" s="9"/>
      <c r="E29" s="10"/>
      <c r="F29" s="9"/>
      <c r="G29" s="9"/>
      <c r="H29" s="7">
        <f t="shared" si="3"/>
        <v>7.2000000000000028</v>
      </c>
      <c r="I29" s="9"/>
    </row>
    <row r="30" spans="1:9" s="12" customFormat="1" x14ac:dyDescent="0.25">
      <c r="A30" s="7">
        <f t="shared" si="1"/>
        <v>5.1000000000000023</v>
      </c>
      <c r="B30" s="2">
        <f t="shared" si="0"/>
        <v>26</v>
      </c>
      <c r="C30" s="13"/>
      <c r="D30" s="13"/>
      <c r="E30" s="14"/>
      <c r="F30" s="13"/>
      <c r="G30" s="13"/>
      <c r="H30" s="15">
        <v>7.4</v>
      </c>
      <c r="I30" s="13"/>
    </row>
    <row r="31" spans="1:9" s="12" customFormat="1" x14ac:dyDescent="0.25">
      <c r="A31" s="7">
        <f t="shared" si="1"/>
        <v>5.3000000000000025</v>
      </c>
      <c r="B31" s="2">
        <f t="shared" si="0"/>
        <v>27</v>
      </c>
      <c r="C31" s="13"/>
      <c r="D31" s="13"/>
      <c r="E31" s="14"/>
      <c r="F31" s="13"/>
      <c r="G31" s="13"/>
      <c r="H31" s="15">
        <v>7.6</v>
      </c>
      <c r="I31" s="13"/>
    </row>
    <row r="32" spans="1:9" x14ac:dyDescent="0.25">
      <c r="A32" s="7">
        <f t="shared" si="1"/>
        <v>5.5000000000000027</v>
      </c>
      <c r="B32" s="2">
        <f t="shared" si="0"/>
        <v>28</v>
      </c>
      <c r="C32" s="8" t="s">
        <v>17</v>
      </c>
      <c r="D32" s="9"/>
      <c r="E32" s="10"/>
      <c r="F32" s="9"/>
      <c r="G32" s="9"/>
      <c r="H32" s="7">
        <f>H29+0.6</f>
        <v>7.8000000000000025</v>
      </c>
      <c r="I32" s="9"/>
    </row>
    <row r="33" spans="1:9" x14ac:dyDescent="0.25">
      <c r="A33" s="7">
        <f t="shared" si="1"/>
        <v>5.7000000000000028</v>
      </c>
      <c r="B33" s="2">
        <f t="shared" si="0"/>
        <v>29</v>
      </c>
      <c r="C33" s="8" t="s">
        <v>10</v>
      </c>
      <c r="D33" s="9"/>
      <c r="E33" s="10"/>
      <c r="F33" s="9"/>
      <c r="G33" s="9"/>
      <c r="H33" s="7">
        <f>H32+0.2</f>
        <v>8.0000000000000018</v>
      </c>
      <c r="I33" s="9"/>
    </row>
    <row r="34" spans="1:9" x14ac:dyDescent="0.25">
      <c r="A34" s="7">
        <f t="shared" si="1"/>
        <v>5.900000000000003</v>
      </c>
      <c r="B34" s="2">
        <f t="shared" si="0"/>
        <v>30</v>
      </c>
      <c r="C34" s="8"/>
      <c r="D34" s="9"/>
      <c r="E34" s="10"/>
      <c r="F34" s="9"/>
      <c r="G34" s="9"/>
      <c r="H34" s="7">
        <f>H33+0.2</f>
        <v>8.2000000000000011</v>
      </c>
      <c r="I34" s="9"/>
    </row>
    <row r="35" spans="1:9" x14ac:dyDescent="0.25">
      <c r="A35" s="7">
        <f t="shared" si="1"/>
        <v>6.1000000000000032</v>
      </c>
      <c r="B35" s="2">
        <f t="shared" si="0"/>
        <v>31</v>
      </c>
      <c r="C35" s="8"/>
      <c r="D35" s="9"/>
      <c r="E35" s="10"/>
      <c r="F35" s="9"/>
      <c r="G35" s="9"/>
      <c r="H35" s="7">
        <f>H34+0.2</f>
        <v>8.4</v>
      </c>
      <c r="I35" s="9"/>
    </row>
    <row r="36" spans="1:9" s="12" customFormat="1" x14ac:dyDescent="0.25">
      <c r="A36" s="7">
        <f t="shared" si="1"/>
        <v>6.3000000000000034</v>
      </c>
      <c r="B36" s="2">
        <f t="shared" si="0"/>
        <v>32</v>
      </c>
      <c r="C36" s="13"/>
      <c r="D36" s="13"/>
      <c r="E36" s="14"/>
      <c r="F36" s="13"/>
      <c r="G36" s="13"/>
      <c r="H36" s="15">
        <v>8.6</v>
      </c>
      <c r="I36" s="13"/>
    </row>
    <row r="37" spans="1:9" s="54" customFormat="1" x14ac:dyDescent="0.25">
      <c r="A37" s="52">
        <f t="shared" si="1"/>
        <v>6.5000000000000036</v>
      </c>
      <c r="B37" s="53">
        <f t="shared" si="0"/>
        <v>33</v>
      </c>
      <c r="C37" s="53"/>
      <c r="D37" s="8"/>
      <c r="E37" s="16"/>
      <c r="F37" s="8"/>
      <c r="G37" s="8"/>
      <c r="H37" s="52">
        <f>H35+0.4</f>
        <v>8.8000000000000007</v>
      </c>
      <c r="I37" s="8"/>
    </row>
    <row r="38" spans="1:9" s="12" customFormat="1" x14ac:dyDescent="0.25">
      <c r="A38" s="7">
        <f t="shared" si="1"/>
        <v>6.7000000000000037</v>
      </c>
      <c r="B38" s="2">
        <f t="shared" si="0"/>
        <v>34</v>
      </c>
      <c r="C38" s="13"/>
      <c r="D38" s="13"/>
      <c r="E38" s="14"/>
      <c r="F38" s="13"/>
      <c r="G38" s="13"/>
      <c r="H38" s="15">
        <v>9</v>
      </c>
      <c r="I38" s="13"/>
    </row>
    <row r="39" spans="1:9" x14ac:dyDescent="0.25">
      <c r="A39" s="7">
        <f t="shared" si="1"/>
        <v>6.9000000000000039</v>
      </c>
      <c r="B39" s="2">
        <f t="shared" si="0"/>
        <v>35</v>
      </c>
      <c r="C39" s="8"/>
      <c r="D39" s="9"/>
      <c r="E39" s="10"/>
      <c r="F39" s="9"/>
      <c r="G39" s="9"/>
      <c r="H39" s="7">
        <f>H37+0.4</f>
        <v>9.2000000000000011</v>
      </c>
      <c r="I39" s="9"/>
    </row>
    <row r="40" spans="1:9" s="12" customFormat="1" x14ac:dyDescent="0.25">
      <c r="A40" s="7">
        <f t="shared" si="1"/>
        <v>7.1000000000000041</v>
      </c>
      <c r="B40" s="2">
        <f t="shared" si="0"/>
        <v>36</v>
      </c>
      <c r="C40" s="13"/>
      <c r="D40" s="13"/>
      <c r="E40" s="14"/>
      <c r="F40" s="13"/>
      <c r="G40" s="13"/>
      <c r="H40" s="15">
        <v>9.4</v>
      </c>
      <c r="I40" s="13"/>
    </row>
    <row r="41" spans="1:9" s="42" customFormat="1" ht="13.5" customHeight="1" x14ac:dyDescent="0.2">
      <c r="A41" s="37">
        <f t="shared" si="1"/>
        <v>7.3000000000000043</v>
      </c>
      <c r="B41" s="38">
        <f t="shared" si="0"/>
        <v>37</v>
      </c>
      <c r="C41" s="39" t="s">
        <v>32</v>
      </c>
      <c r="D41" s="40"/>
      <c r="E41" s="41"/>
      <c r="F41" s="40"/>
      <c r="G41" s="40"/>
      <c r="H41" s="37"/>
      <c r="I41" s="40"/>
    </row>
    <row r="42" spans="1:9" x14ac:dyDescent="0.25">
      <c r="A42" s="7">
        <f t="shared" si="1"/>
        <v>7.5000000000000044</v>
      </c>
      <c r="B42" s="2">
        <f t="shared" si="0"/>
        <v>38</v>
      </c>
      <c r="C42" s="8" t="s">
        <v>18</v>
      </c>
      <c r="D42" s="9"/>
      <c r="E42" s="10"/>
      <c r="F42" s="9"/>
      <c r="G42" s="9"/>
      <c r="H42" s="7">
        <f>H39+0.6</f>
        <v>9.8000000000000007</v>
      </c>
      <c r="I42" s="9"/>
    </row>
    <row r="43" spans="1:9" x14ac:dyDescent="0.25">
      <c r="A43" s="7">
        <f t="shared" si="1"/>
        <v>7.7000000000000046</v>
      </c>
      <c r="B43" s="2">
        <f t="shared" si="0"/>
        <v>39</v>
      </c>
      <c r="C43" s="8" t="s">
        <v>11</v>
      </c>
      <c r="D43" s="9"/>
      <c r="E43" s="10"/>
      <c r="F43" s="9"/>
      <c r="G43" s="9"/>
      <c r="H43" s="7">
        <f>H42+0.2</f>
        <v>10</v>
      </c>
      <c r="I43" s="9"/>
    </row>
    <row r="44" spans="1:9" s="12" customFormat="1" x14ac:dyDescent="0.25">
      <c r="A44" s="7">
        <f t="shared" si="1"/>
        <v>7.9000000000000048</v>
      </c>
      <c r="B44" s="2">
        <f t="shared" si="0"/>
        <v>40</v>
      </c>
      <c r="C44" s="13"/>
      <c r="D44" s="13"/>
      <c r="E44" s="14"/>
      <c r="F44" s="13"/>
      <c r="G44" s="13"/>
      <c r="H44" s="15">
        <v>10.199999999999999</v>
      </c>
      <c r="I44" s="13"/>
    </row>
    <row r="45" spans="1:9" x14ac:dyDescent="0.25">
      <c r="A45" s="7">
        <f t="shared" si="1"/>
        <v>8.100000000000005</v>
      </c>
      <c r="B45" s="2">
        <f t="shared" si="0"/>
        <v>41</v>
      </c>
      <c r="C45" s="8"/>
      <c r="D45" s="9"/>
      <c r="E45" s="10"/>
      <c r="F45" s="9"/>
      <c r="G45" s="9"/>
      <c r="H45" s="7">
        <f>H43+0.4</f>
        <v>10.4</v>
      </c>
      <c r="I45" s="9"/>
    </row>
    <row r="46" spans="1:9" s="42" customFormat="1" ht="14.25" x14ac:dyDescent="0.2">
      <c r="A46" s="37">
        <f t="shared" si="1"/>
        <v>8.3000000000000043</v>
      </c>
      <c r="B46" s="38">
        <f t="shared" si="0"/>
        <v>42</v>
      </c>
      <c r="C46" s="39" t="s">
        <v>33</v>
      </c>
      <c r="D46" s="40"/>
      <c r="E46" s="41"/>
      <c r="F46" s="40"/>
      <c r="G46" s="40"/>
      <c r="H46" s="37"/>
      <c r="I46" s="40"/>
    </row>
    <row r="47" spans="1:9" s="12" customFormat="1" x14ac:dyDescent="0.25">
      <c r="A47" s="7">
        <f t="shared" si="1"/>
        <v>8.5000000000000036</v>
      </c>
      <c r="B47" s="2">
        <f t="shared" si="0"/>
        <v>43</v>
      </c>
      <c r="C47" s="13"/>
      <c r="D47" s="13"/>
      <c r="E47" s="14"/>
      <c r="F47" s="13"/>
      <c r="G47" s="13"/>
      <c r="H47" s="15">
        <v>11.8</v>
      </c>
      <c r="I47" s="13"/>
    </row>
    <row r="48" spans="1:9" x14ac:dyDescent="0.25">
      <c r="A48" s="7">
        <f t="shared" si="1"/>
        <v>8.7000000000000028</v>
      </c>
      <c r="B48" s="2">
        <f t="shared" si="0"/>
        <v>44</v>
      </c>
      <c r="C48" s="8"/>
      <c r="D48" s="9"/>
      <c r="E48" s="10"/>
      <c r="F48" s="9"/>
      <c r="G48" s="9"/>
      <c r="H48" s="7">
        <f>H45+0.6</f>
        <v>11</v>
      </c>
      <c r="I48" s="9"/>
    </row>
    <row r="49" spans="1:9" x14ac:dyDescent="0.25">
      <c r="A49" s="7">
        <f t="shared" si="1"/>
        <v>8.9000000000000021</v>
      </c>
      <c r="B49" s="2">
        <f t="shared" si="0"/>
        <v>45</v>
      </c>
      <c r="C49" s="8"/>
      <c r="D49" s="9"/>
      <c r="E49" s="10"/>
      <c r="F49" s="9"/>
      <c r="G49" s="9"/>
      <c r="H49" s="7">
        <f>H48+0.2</f>
        <v>11.2</v>
      </c>
      <c r="I49" s="9"/>
    </row>
    <row r="50" spans="1:9" x14ac:dyDescent="0.25">
      <c r="A50" s="7">
        <f t="shared" si="1"/>
        <v>9.1000000000000014</v>
      </c>
      <c r="B50" s="2">
        <f t="shared" si="0"/>
        <v>46</v>
      </c>
      <c r="C50" s="8"/>
      <c r="D50" s="9"/>
      <c r="E50" s="10"/>
      <c r="F50" s="9"/>
      <c r="G50" s="9"/>
      <c r="H50" s="7">
        <f>H49+0.2</f>
        <v>11.399999999999999</v>
      </c>
      <c r="I50" s="9"/>
    </row>
    <row r="51" spans="1:9" s="42" customFormat="1" ht="14.25" x14ac:dyDescent="0.2">
      <c r="A51" s="37">
        <f t="shared" si="1"/>
        <v>9.3000000000000007</v>
      </c>
      <c r="B51" s="38">
        <f t="shared" si="0"/>
        <v>47</v>
      </c>
      <c r="C51" s="39" t="s">
        <v>34</v>
      </c>
      <c r="D51" s="40"/>
      <c r="E51" s="41"/>
      <c r="F51" s="40"/>
      <c r="G51" s="40"/>
      <c r="H51" s="37"/>
      <c r="I51" s="40"/>
    </row>
    <row r="52" spans="1:9" x14ac:dyDescent="0.25">
      <c r="A52" s="7">
        <f t="shared" si="1"/>
        <v>9.5</v>
      </c>
      <c r="B52" s="2">
        <f t="shared" si="0"/>
        <v>48</v>
      </c>
      <c r="C52" s="8" t="s">
        <v>22</v>
      </c>
      <c r="D52" s="9"/>
      <c r="E52" s="10"/>
      <c r="F52" s="9"/>
      <c r="G52" s="9"/>
      <c r="H52" s="7">
        <f>H50+0.4</f>
        <v>11.799999999999999</v>
      </c>
      <c r="I52" s="9"/>
    </row>
    <row r="53" spans="1:9" x14ac:dyDescent="0.25">
      <c r="A53" s="7">
        <f t="shared" si="1"/>
        <v>9.6999999999999993</v>
      </c>
      <c r="B53" s="2">
        <f t="shared" si="0"/>
        <v>49</v>
      </c>
      <c r="C53" s="8" t="s">
        <v>23</v>
      </c>
      <c r="D53" s="9"/>
      <c r="E53" s="10"/>
      <c r="F53" s="9"/>
      <c r="G53" s="9"/>
      <c r="H53" s="7">
        <f>H52+0.2</f>
        <v>11.999999999999998</v>
      </c>
      <c r="I53" s="9"/>
    </row>
    <row r="54" spans="1:9" x14ac:dyDescent="0.25">
      <c r="A54" s="7">
        <f t="shared" si="1"/>
        <v>9.8999999999999986</v>
      </c>
      <c r="B54" s="2">
        <f t="shared" si="0"/>
        <v>50</v>
      </c>
      <c r="C54" s="8" t="s">
        <v>13</v>
      </c>
      <c r="D54" s="9"/>
      <c r="E54" s="10"/>
      <c r="F54" s="9"/>
      <c r="G54" s="9"/>
      <c r="H54" s="7">
        <f>H53+0.2</f>
        <v>12.199999999999998</v>
      </c>
      <c r="I54" s="9"/>
    </row>
    <row r="55" spans="1:9" s="42" customFormat="1" ht="14.25" x14ac:dyDescent="0.2">
      <c r="A55" s="37">
        <f t="shared" si="1"/>
        <v>10.099999999999998</v>
      </c>
      <c r="B55" s="38">
        <f t="shared" si="0"/>
        <v>51</v>
      </c>
      <c r="C55" s="39" t="s">
        <v>35</v>
      </c>
      <c r="D55" s="40"/>
      <c r="E55" s="41"/>
      <c r="F55" s="40"/>
      <c r="G55" s="40"/>
      <c r="H55" s="37"/>
      <c r="I55" s="40"/>
    </row>
    <row r="56" spans="1:9" x14ac:dyDescent="0.25">
      <c r="A56" s="7">
        <f t="shared" si="1"/>
        <v>10.299999999999997</v>
      </c>
      <c r="B56" s="2">
        <f t="shared" si="0"/>
        <v>52</v>
      </c>
      <c r="C56" s="8" t="s">
        <v>7</v>
      </c>
      <c r="D56" s="9"/>
      <c r="E56" s="10"/>
      <c r="F56" s="9"/>
      <c r="G56" s="9"/>
      <c r="H56" s="7">
        <f>H54+0.4</f>
        <v>12.599999999999998</v>
      </c>
      <c r="I56" s="9"/>
    </row>
    <row r="57" spans="1:9" s="42" customFormat="1" ht="14.25" x14ac:dyDescent="0.2">
      <c r="A57" s="37">
        <f t="shared" si="1"/>
        <v>10.499999999999996</v>
      </c>
      <c r="B57" s="38">
        <f t="shared" si="0"/>
        <v>53</v>
      </c>
      <c r="C57" s="39" t="s">
        <v>36</v>
      </c>
      <c r="D57" s="40"/>
      <c r="E57" s="41"/>
      <c r="F57" s="40"/>
      <c r="G57" s="40"/>
      <c r="H57" s="37"/>
      <c r="I57" s="40"/>
    </row>
    <row r="58" spans="1:9" x14ac:dyDescent="0.25">
      <c r="A58" s="7">
        <f t="shared" si="1"/>
        <v>10.699999999999996</v>
      </c>
      <c r="B58" s="2">
        <f t="shared" si="0"/>
        <v>54</v>
      </c>
      <c r="C58" s="8"/>
      <c r="D58" s="13"/>
      <c r="E58" s="14"/>
      <c r="F58" s="13"/>
      <c r="G58" s="13"/>
      <c r="H58" s="15">
        <v>13</v>
      </c>
      <c r="I58" s="13"/>
    </row>
    <row r="59" spans="1:9" x14ac:dyDescent="0.25">
      <c r="A59" s="7">
        <f t="shared" si="1"/>
        <v>10.899999999999995</v>
      </c>
      <c r="B59" s="2">
        <f t="shared" si="0"/>
        <v>55</v>
      </c>
      <c r="D59" s="9"/>
      <c r="E59" s="10"/>
      <c r="F59" s="9"/>
      <c r="G59" s="9"/>
      <c r="H59" s="7">
        <f>H56+0.6</f>
        <v>13.199999999999998</v>
      </c>
      <c r="I59" s="9"/>
    </row>
    <row r="60" spans="1:9" s="42" customFormat="1" ht="14.25" x14ac:dyDescent="0.2">
      <c r="A60" s="37">
        <f t="shared" si="1"/>
        <v>11.099999999999994</v>
      </c>
      <c r="B60" s="38">
        <f t="shared" si="0"/>
        <v>56</v>
      </c>
      <c r="C60" s="39" t="s">
        <v>37</v>
      </c>
      <c r="D60" s="40"/>
      <c r="E60" s="41"/>
      <c r="F60" s="40"/>
      <c r="G60" s="40"/>
      <c r="H60" s="37"/>
      <c r="I60" s="40"/>
    </row>
    <row r="61" spans="1:9" x14ac:dyDescent="0.25">
      <c r="A61" s="7">
        <f t="shared" si="1"/>
        <v>11.299999999999994</v>
      </c>
      <c r="B61" s="2">
        <f t="shared" si="0"/>
        <v>57</v>
      </c>
      <c r="D61" s="9"/>
      <c r="E61" s="10"/>
      <c r="F61" s="9"/>
      <c r="G61" s="9"/>
      <c r="H61" s="7">
        <f>H59+0.4</f>
        <v>13.599999999999998</v>
      </c>
      <c r="I61" s="9"/>
    </row>
    <row r="62" spans="1:9" x14ac:dyDescent="0.25">
      <c r="A62" s="7">
        <f t="shared" si="1"/>
        <v>11.499999999999993</v>
      </c>
      <c r="B62" s="2">
        <f t="shared" si="0"/>
        <v>58</v>
      </c>
      <c r="C62" s="8" t="s">
        <v>14</v>
      </c>
      <c r="D62" s="9"/>
      <c r="E62" s="10"/>
      <c r="F62" s="9"/>
      <c r="G62" s="9"/>
      <c r="H62" s="7">
        <f>H61+0.2</f>
        <v>13.799999999999997</v>
      </c>
      <c r="I62" s="9"/>
    </row>
    <row r="63" spans="1:9" x14ac:dyDescent="0.25">
      <c r="A63" s="7">
        <f t="shared" si="1"/>
        <v>11.699999999999992</v>
      </c>
      <c r="B63" s="2">
        <f t="shared" si="0"/>
        <v>59</v>
      </c>
      <c r="C63" s="9" t="s">
        <v>12</v>
      </c>
      <c r="D63" s="9"/>
      <c r="E63" s="10"/>
      <c r="F63" s="9"/>
      <c r="G63" s="9"/>
      <c r="H63" s="7">
        <f>H62+0.2</f>
        <v>13.999999999999996</v>
      </c>
      <c r="I63" s="9"/>
    </row>
    <row r="64" spans="1:9" ht="10.5" customHeight="1" x14ac:dyDescent="0.25">
      <c r="A64" s="17"/>
      <c r="B64" s="18"/>
      <c r="C64" s="19"/>
      <c r="D64" s="19"/>
      <c r="E64" s="19"/>
      <c r="F64" s="19"/>
      <c r="G64" s="19"/>
      <c r="H64" s="20"/>
      <c r="I64" s="21"/>
    </row>
    <row r="65" spans="1:9" x14ac:dyDescent="0.25">
      <c r="A65" s="7" t="s">
        <v>24</v>
      </c>
      <c r="B65" s="2">
        <v>91</v>
      </c>
      <c r="C65" s="9"/>
      <c r="D65" s="9"/>
      <c r="E65" s="9"/>
      <c r="F65" s="9"/>
      <c r="G65" s="19"/>
      <c r="H65" s="20"/>
      <c r="I65" s="9"/>
    </row>
    <row r="66" spans="1:9" ht="17.25" thickBot="1" x14ac:dyDescent="0.3">
      <c r="A66" s="32" t="s">
        <v>25</v>
      </c>
      <c r="B66" s="33">
        <v>92</v>
      </c>
      <c r="C66" s="34"/>
      <c r="D66" s="34"/>
      <c r="E66" s="34"/>
      <c r="F66" s="34"/>
      <c r="G66" s="35"/>
      <c r="H66" s="36"/>
      <c r="I66" s="34"/>
    </row>
    <row r="67" spans="1:9" x14ac:dyDescent="0.25">
      <c r="A67" s="43" t="s">
        <v>27</v>
      </c>
      <c r="B67" s="44"/>
      <c r="C67" s="44"/>
      <c r="D67" s="44"/>
      <c r="E67" s="44"/>
      <c r="F67" s="44"/>
      <c r="G67" s="44"/>
      <c r="H67" s="44"/>
      <c r="I67" s="45"/>
    </row>
    <row r="68" spans="1:9" x14ac:dyDescent="0.25">
      <c r="A68" s="46" t="s">
        <v>40</v>
      </c>
      <c r="B68" s="47"/>
      <c r="C68" s="47"/>
      <c r="D68" s="47"/>
      <c r="E68" s="47"/>
      <c r="F68" s="47"/>
      <c r="G68" s="47"/>
      <c r="H68" s="47"/>
      <c r="I68" s="48"/>
    </row>
    <row r="69" spans="1:9" x14ac:dyDescent="0.25">
      <c r="A69" s="49" t="s">
        <v>31</v>
      </c>
      <c r="B69" s="50"/>
      <c r="C69" s="50"/>
      <c r="D69" s="50"/>
      <c r="E69" s="50"/>
      <c r="F69" s="50"/>
      <c r="G69" s="50"/>
      <c r="H69" s="50"/>
      <c r="I69" s="51"/>
    </row>
  </sheetData>
  <mergeCells count="3">
    <mergeCell ref="A67:I67"/>
    <mergeCell ref="A68:I68"/>
    <mergeCell ref="A69:I69"/>
  </mergeCells>
  <phoneticPr fontId="2" type="noConversion"/>
  <pageMargins left="0.35433070866141736" right="0.39370078740157483" top="9.7222222222222224E-3" bottom="9.7222222222222224E-3" header="0.15748031496062992" footer="0.23622047244094491"/>
  <pageSetup paperSize="9" scale="70" orientation="portrait" horizontalDpi="1200" verticalDpi="1200" r:id="rId1"/>
  <headerFooter alignWithMargins="0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FC48F2EACB721D4B88F7C1644F38D74F" ma:contentTypeVersion="17" ma:contentTypeDescription="Een nieuw document maken." ma:contentTypeScope="" ma:versionID="855814a1329f977d8180c491a1c3133a">
  <xsd:schema xmlns:xsd="http://www.w3.org/2001/XMLSchema" xmlns:xs="http://www.w3.org/2001/XMLSchema" xmlns:p="http://schemas.microsoft.com/office/2006/metadata/properties" xmlns:ns2="2855d9ce-aa55-4a67-aa83-2164411089c4" xmlns:ns3="9f7f96b5-8bce-459c-ab89-11cff5759ccb" targetNamespace="http://schemas.microsoft.com/office/2006/metadata/properties" ma:root="true" ma:fieldsID="dd6027526efb92d70ac7042a4495ae63" ns2:_="" ns3:_="">
    <xsd:import namespace="2855d9ce-aa55-4a67-aa83-2164411089c4"/>
    <xsd:import namespace="9f7f96b5-8bce-459c-ab89-11cff5759cc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Location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3:TaxCatchAll" minOccurs="0"/>
                <xsd:element ref="ns2:lcf76f155ced4ddcb4097134ff3c332f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855d9ce-aa55-4a67-aa83-2164411089c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ServiceLocation" ma:index="12" nillable="true" ma:displayName="Location" ma:internalName="MediaServiceLocation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Afbeeldingtags" ma:readOnly="false" ma:fieldId="{5cf76f15-5ced-4ddc-b409-7134ff3c332f}" ma:taxonomyMulti="true" ma:sspId="1a07b7ed-641d-46f2-b78c-a63692b979c6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1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2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f7f96b5-8bce-459c-ab89-11cff5759ccb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Gedeeld met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Gedeeld met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8" nillable="true" ma:displayName="Taxonomy Catch All Column" ma:hidden="true" ma:list="{c4a9e981-fc3d-431c-b834-0bc1dca203c1}" ma:internalName="TaxCatchAll" ma:showField="CatchAllData" ma:web="9f7f96b5-8bce-459c-ab89-11cff5759cc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oudstype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9f7f96b5-8bce-459c-ab89-11cff5759ccb"/>
    <lcf76f155ced4ddcb4097134ff3c332f xmlns="2855d9ce-aa55-4a67-aa83-2164411089c4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50858B09-6FB0-4D61-8F9A-D867E26331DD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54463EC-1DFA-4CAC-9986-4E34EC09E12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2855d9ce-aa55-4a67-aa83-2164411089c4"/>
    <ds:schemaRef ds:uri="9f7f96b5-8bce-459c-ab89-11cff5759cc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7936FED-2230-4AD5-BA8E-C0D88FBD3B36}">
  <ds:schemaRefs>
    <ds:schemaRef ds:uri="http://schemas.microsoft.com/office/infopath/2007/PartnerControls"/>
    <ds:schemaRef ds:uri="http://www.w3.org/XML/1998/namespace"/>
    <ds:schemaRef ds:uri="http://schemas.microsoft.com/office/2006/documentManagement/types"/>
    <ds:schemaRef ds:uri="9f7f96b5-8bce-459c-ab89-11cff5759ccb"/>
    <ds:schemaRef ds:uri="http://purl.org/dc/terms/"/>
    <ds:schemaRef ds:uri="http://purl.org/dc/dcmitype/"/>
    <ds:schemaRef ds:uri="http://purl.org/dc/elements/1.1/"/>
    <ds:schemaRef ds:uri="http://schemas.openxmlformats.org/package/2006/metadata/core-properties"/>
    <ds:schemaRef ds:uri="2855d9ce-aa55-4a67-aa83-2164411089c4"/>
    <ds:schemaRef ds:uri="http://schemas.microsoft.com/office/2006/metadata/propertie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</vt:i4>
      </vt:variant>
      <vt:variant>
        <vt:lpstr>Benoemde bereiken</vt:lpstr>
      </vt:variant>
      <vt:variant>
        <vt:i4>1</vt:i4>
      </vt:variant>
    </vt:vector>
  </HeadingPairs>
  <TitlesOfParts>
    <vt:vector size="2" baseType="lpstr">
      <vt:lpstr>Kap GZ</vt:lpstr>
      <vt:lpstr>'Kap GZ'!Afdrukbereik</vt:lpstr>
    </vt:vector>
  </TitlesOfParts>
  <Company>Theater Castellum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Jeroen van Dort</dc:creator>
  <cp:lastModifiedBy>Benjamin Havik</cp:lastModifiedBy>
  <cp:lastPrinted>2025-10-10T20:07:45Z</cp:lastPrinted>
  <dcterms:created xsi:type="dcterms:W3CDTF">2005-05-30T13:05:28Z</dcterms:created>
  <dcterms:modified xsi:type="dcterms:W3CDTF">2026-06-11T13:55:07Z</dcterms:modified>
</cp:coreProperties>
</file>